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831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180" i="1" l="1"/>
  <c r="A180" i="1"/>
  <c r="L179" i="1"/>
  <c r="J179" i="1"/>
  <c r="I179" i="1"/>
  <c r="H179" i="1"/>
  <c r="G179" i="1"/>
  <c r="F179" i="1"/>
  <c r="B171" i="1"/>
  <c r="A171" i="1"/>
  <c r="L170" i="1"/>
  <c r="J170" i="1"/>
  <c r="J180" i="1" s="1"/>
  <c r="I170" i="1"/>
  <c r="I180" i="1" s="1"/>
  <c r="H170" i="1"/>
  <c r="G170" i="1"/>
  <c r="F170" i="1"/>
  <c r="B162" i="1"/>
  <c r="A162" i="1"/>
  <c r="L161" i="1"/>
  <c r="J161" i="1"/>
  <c r="I161" i="1"/>
  <c r="H161" i="1"/>
  <c r="G161" i="1"/>
  <c r="F161" i="1"/>
  <c r="B153" i="1"/>
  <c r="A153" i="1"/>
  <c r="L152" i="1"/>
  <c r="L162" i="1" s="1"/>
  <c r="J152" i="1"/>
  <c r="J162" i="1" s="1"/>
  <c r="I152" i="1"/>
  <c r="I162" i="1" s="1"/>
  <c r="H152" i="1"/>
  <c r="G152" i="1"/>
  <c r="F152" i="1"/>
  <c r="B146" i="1"/>
  <c r="A146" i="1"/>
  <c r="L145" i="1"/>
  <c r="J145" i="1"/>
  <c r="I145" i="1"/>
  <c r="H145" i="1"/>
  <c r="G145" i="1"/>
  <c r="F145" i="1"/>
  <c r="B137" i="1"/>
  <c r="A137" i="1"/>
  <c r="L136" i="1"/>
  <c r="L146" i="1" s="1"/>
  <c r="J136" i="1"/>
  <c r="J146" i="1" s="1"/>
  <c r="I136" i="1"/>
  <c r="I146" i="1" s="1"/>
  <c r="H136" i="1"/>
  <c r="G136" i="1"/>
  <c r="F136" i="1"/>
  <c r="B128" i="1"/>
  <c r="A128" i="1"/>
  <c r="L127" i="1"/>
  <c r="J127" i="1"/>
  <c r="I127" i="1"/>
  <c r="H127" i="1"/>
  <c r="G127" i="1"/>
  <c r="F127" i="1"/>
  <c r="B119" i="1"/>
  <c r="A119" i="1"/>
  <c r="L118" i="1"/>
  <c r="L128" i="1" s="1"/>
  <c r="J118" i="1"/>
  <c r="J128" i="1" s="1"/>
  <c r="I118" i="1"/>
  <c r="I128" i="1" s="1"/>
  <c r="H118" i="1"/>
  <c r="H128" i="1" s="1"/>
  <c r="G118" i="1"/>
  <c r="F118" i="1"/>
  <c r="B110" i="1"/>
  <c r="A110" i="1"/>
  <c r="L109" i="1"/>
  <c r="J109" i="1"/>
  <c r="I109" i="1"/>
  <c r="H109" i="1"/>
  <c r="G109" i="1"/>
  <c r="F109" i="1"/>
  <c r="B101" i="1"/>
  <c r="A101" i="1"/>
  <c r="L100" i="1"/>
  <c r="L110" i="1" s="1"/>
  <c r="J100" i="1"/>
  <c r="J110" i="1" s="1"/>
  <c r="I100" i="1"/>
  <c r="I110" i="1" s="1"/>
  <c r="H100" i="1"/>
  <c r="G100" i="1"/>
  <c r="F100" i="1"/>
  <c r="B93" i="1"/>
  <c r="A93" i="1"/>
  <c r="L92" i="1"/>
  <c r="J92" i="1"/>
  <c r="I92" i="1"/>
  <c r="H92" i="1"/>
  <c r="G92" i="1"/>
  <c r="F92" i="1"/>
  <c r="B84" i="1"/>
  <c r="A84" i="1"/>
  <c r="L83" i="1"/>
  <c r="J83" i="1"/>
  <c r="J93" i="1" s="1"/>
  <c r="I83" i="1"/>
  <c r="I93" i="1" s="1"/>
  <c r="H83" i="1"/>
  <c r="G83" i="1"/>
  <c r="F83" i="1"/>
  <c r="B75" i="1"/>
  <c r="A75" i="1"/>
  <c r="L74" i="1"/>
  <c r="J74" i="1"/>
  <c r="I74" i="1"/>
  <c r="H74" i="1"/>
  <c r="G74" i="1"/>
  <c r="F74" i="1"/>
  <c r="B66" i="1"/>
  <c r="A66" i="1"/>
  <c r="L65" i="1"/>
  <c r="J65" i="1"/>
  <c r="J75" i="1" s="1"/>
  <c r="I65" i="1"/>
  <c r="I75" i="1" s="1"/>
  <c r="H65" i="1"/>
  <c r="H75" i="1" s="1"/>
  <c r="G65" i="1"/>
  <c r="F65" i="1"/>
  <c r="B57" i="1"/>
  <c r="A57" i="1"/>
  <c r="L56" i="1"/>
  <c r="J56" i="1"/>
  <c r="I56" i="1"/>
  <c r="H56" i="1"/>
  <c r="G56" i="1"/>
  <c r="F56" i="1"/>
  <c r="B48" i="1"/>
  <c r="A48" i="1"/>
  <c r="L47" i="1"/>
  <c r="L57" i="1" s="1"/>
  <c r="J47" i="1"/>
  <c r="J57" i="1" s="1"/>
  <c r="I47" i="1"/>
  <c r="I57" i="1" s="1"/>
  <c r="H47" i="1"/>
  <c r="G47" i="1"/>
  <c r="F47" i="1"/>
  <c r="F57" i="1" s="1"/>
  <c r="B39" i="1"/>
  <c r="A39" i="1"/>
  <c r="L38" i="1"/>
  <c r="J38" i="1"/>
  <c r="I38" i="1"/>
  <c r="H38" i="1"/>
  <c r="G38" i="1"/>
  <c r="F38" i="1"/>
  <c r="B30" i="1"/>
  <c r="A30" i="1"/>
  <c r="L29" i="1"/>
  <c r="L39" i="1" s="1"/>
  <c r="J29" i="1"/>
  <c r="I29" i="1"/>
  <c r="H29" i="1"/>
  <c r="G29" i="1"/>
  <c r="F29" i="1"/>
  <c r="F39" i="1" s="1"/>
  <c r="B22" i="1"/>
  <c r="A22" i="1"/>
  <c r="L21" i="1"/>
  <c r="J21" i="1"/>
  <c r="I21" i="1"/>
  <c r="H21" i="1"/>
  <c r="G21" i="1"/>
  <c r="F21" i="1"/>
  <c r="B13" i="1"/>
  <c r="A13" i="1"/>
  <c r="L12" i="1"/>
  <c r="L22" i="1" s="1"/>
  <c r="J12" i="1"/>
  <c r="I12" i="1"/>
  <c r="I22" i="1" s="1"/>
  <c r="H12" i="1"/>
  <c r="H22" i="1" s="1"/>
  <c r="G12" i="1"/>
  <c r="G22" i="1" s="1"/>
  <c r="F12" i="1"/>
  <c r="G162" i="1" l="1"/>
  <c r="H93" i="1"/>
  <c r="F146" i="1"/>
  <c r="F180" i="1"/>
  <c r="F110" i="1"/>
  <c r="J22" i="1"/>
  <c r="G57" i="1"/>
  <c r="H57" i="1"/>
  <c r="F162" i="1"/>
  <c r="F128" i="1"/>
  <c r="J39" i="1"/>
  <c r="F75" i="1"/>
  <c r="F93" i="1"/>
  <c r="G75" i="1"/>
  <c r="F22" i="1"/>
  <c r="L75" i="1"/>
  <c r="G93" i="1"/>
  <c r="G110" i="1"/>
  <c r="I39" i="1"/>
  <c r="I181" i="1" s="1"/>
  <c r="L93" i="1"/>
  <c r="G146" i="1"/>
  <c r="G128" i="1"/>
  <c r="G39" i="1"/>
  <c r="G180" i="1"/>
  <c r="H110" i="1"/>
  <c r="H39" i="1"/>
  <c r="H146" i="1"/>
  <c r="H162" i="1"/>
  <c r="H180" i="1"/>
  <c r="L180" i="1"/>
  <c r="J181" i="1" l="1"/>
  <c r="F181" i="1"/>
  <c r="L181" i="1"/>
  <c r="G181" i="1"/>
  <c r="H181" i="1"/>
</calcChain>
</file>

<file path=xl/sharedStrings.xml><?xml version="1.0" encoding="utf-8"?>
<sst xmlns="http://schemas.openxmlformats.org/spreadsheetml/2006/main" count="268" uniqueCount="76">
  <si>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</si>
  <si>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</si>
  <si>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</si>
  <si>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</si>
  <si>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</si>
  <si>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</si>
  <si>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</si>
  <si>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</si>
  <si>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</si>
  <si>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</si>
  <si>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</si>
  <si>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</si>
  <si>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</si>
  <si>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</si>
  <si>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</si>
  <si>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</si>
  <si>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</si>
  <si>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</si>
  <si>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</si>
  <si>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</si>
  <si>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</si>
  <si>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</si>
  <si>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</si>
  <si>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</si>
  <si>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</si>
  <si>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</si>
  <si>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</si>
  <si>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</si>
  <si>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</si>
  <si>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</si>
  <si>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</si>
  <si>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</si>
  <si>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</si>
  <si>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</si>
  <si>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</si>
  <si>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</si>
  <si>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</si>
  <si>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</si>
  <si>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Зразы рубленные</t>
  </si>
  <si>
    <t>Икра кабачковая</t>
  </si>
  <si>
    <t>Сок фруктовый</t>
  </si>
  <si>
    <t>Хлеб пшеничный</t>
  </si>
  <si>
    <t>ПР</t>
  </si>
  <si>
    <t>Яблоки свежие</t>
  </si>
  <si>
    <t>Каша пшеничная вязкая</t>
  </si>
  <si>
    <t>Печень по -строгоновски с соусом</t>
  </si>
  <si>
    <t>Каша гречневая вязкая</t>
  </si>
  <si>
    <t>Чай с сахаром</t>
  </si>
  <si>
    <t>Бутерброд с маслом сливочным и сыром</t>
  </si>
  <si>
    <t>Печенье</t>
  </si>
  <si>
    <t>Пюре картофельное</t>
  </si>
  <si>
    <t>Кисломолочный продукт (простокваша)</t>
  </si>
  <si>
    <t>Овощи натуральные соленые(огурцы)</t>
  </si>
  <si>
    <t xml:space="preserve">Рыба тушенная в томате с овощами </t>
  </si>
  <si>
    <t>Каша рисовая вязкая</t>
  </si>
  <si>
    <t>Морковь отварная с маслом</t>
  </si>
  <si>
    <t>Тефтели (вариант 1)</t>
  </si>
  <si>
    <t>Капуста тушеная</t>
  </si>
  <si>
    <t>Кисель из сока фруктового</t>
  </si>
  <si>
    <t>Яйцо вареное</t>
  </si>
  <si>
    <t>Каша молочная вязкая из овсянных хлопьев</t>
  </si>
  <si>
    <t>Какао с молоком</t>
  </si>
  <si>
    <t>Зразы рубленные рыбные</t>
  </si>
  <si>
    <t>Капуста тушенная</t>
  </si>
  <si>
    <t>Пюре из свеклы</t>
  </si>
  <si>
    <t>Пудинг из творога со сгущенным молоком</t>
  </si>
  <si>
    <t xml:space="preserve">Яблоки свежие </t>
  </si>
  <si>
    <t>Каша жидкая молочная рисовая</t>
  </si>
  <si>
    <t>МБОУ "СШ № 11 им.Евграфа Рыжова"</t>
  </si>
  <si>
    <t>кисломол.</t>
  </si>
  <si>
    <t>хлеб</t>
  </si>
  <si>
    <t xml:space="preserve">хлеб </t>
  </si>
  <si>
    <t>сладкое</t>
  </si>
  <si>
    <t>Птица тушенная в соусе</t>
  </si>
  <si>
    <t>Индивидуальный предприниматель</t>
  </si>
  <si>
    <t>Запорожан М.Е.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</si>
</sst>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N89" sqref="N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85546875" style="1" customWidth="1"/>
    <col min="4" max="4" width="11.5703125" style="1" customWidth="1"/>
    <col min="5" max="5" width="44.42578125" style="2" customWidth="1"/>
    <col min="6" max="7" width="8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6384" width="9.140625" style="2"/>
  </cols>
  <sheetData>
    <row r="1" spans="1:12" ht="15" x14ac:dyDescent="0.25">
      <c r="A1" s="1" t="s">
        <v>7</v>
      </c>
      <c r="C1" s="54" t="s">
        <v>68</v>
      </c>
      <c r="D1" s="55"/>
      <c r="E1" s="55"/>
      <c r="F1" s="12" t="s">
        <v>16</v>
      </c>
      <c r="G1" s="2" t="s">
        <v>17</v>
      </c>
      <c r="H1" s="56" t="s">
        <v>74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75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69</v>
      </c>
      <c r="E6" s="39" t="s">
        <v>59</v>
      </c>
      <c r="F6" s="40">
        <v>40</v>
      </c>
      <c r="G6" s="40">
        <v>5.08</v>
      </c>
      <c r="H6" s="40">
        <v>4.5999999999999996</v>
      </c>
      <c r="I6" s="40">
        <v>0.28000000000000003</v>
      </c>
      <c r="J6" s="40">
        <v>63</v>
      </c>
      <c r="K6" s="41">
        <v>209</v>
      </c>
      <c r="L6" s="40">
        <v>11.46</v>
      </c>
    </row>
    <row r="7" spans="1:12" ht="15" x14ac:dyDescent="0.25">
      <c r="A7" s="23"/>
      <c r="B7" s="15"/>
      <c r="C7" s="11"/>
      <c r="D7" s="6" t="s">
        <v>21</v>
      </c>
      <c r="E7" s="42" t="s">
        <v>67</v>
      </c>
      <c r="F7" s="43">
        <v>257</v>
      </c>
      <c r="G7" s="43">
        <v>10.5</v>
      </c>
      <c r="H7" s="43">
        <v>19.27</v>
      </c>
      <c r="I7" s="43">
        <v>75.25</v>
      </c>
      <c r="J7" s="43">
        <v>511</v>
      </c>
      <c r="K7" s="44">
        <v>182</v>
      </c>
      <c r="L7" s="43">
        <v>15</v>
      </c>
    </row>
    <row r="8" spans="1:12" ht="15" x14ac:dyDescent="0.25">
      <c r="A8" s="23"/>
      <c r="B8" s="15"/>
      <c r="C8" s="11"/>
      <c r="D8" s="7" t="s">
        <v>22</v>
      </c>
      <c r="E8" s="42" t="s">
        <v>61</v>
      </c>
      <c r="F8" s="43">
        <v>200</v>
      </c>
      <c r="G8" s="43">
        <v>3.67</v>
      </c>
      <c r="H8" s="43">
        <v>2.6</v>
      </c>
      <c r="I8" s="43">
        <v>25.09</v>
      </c>
      <c r="J8" s="43">
        <v>138.4</v>
      </c>
      <c r="K8" s="44">
        <v>383</v>
      </c>
      <c r="L8" s="43">
        <v>15</v>
      </c>
    </row>
    <row r="9" spans="1:12" ht="15" x14ac:dyDescent="0.25">
      <c r="A9" s="23"/>
      <c r="B9" s="15"/>
      <c r="C9" s="11"/>
      <c r="D9" s="7" t="s">
        <v>70</v>
      </c>
      <c r="E9" s="42" t="s">
        <v>48</v>
      </c>
      <c r="F9" s="43">
        <v>45</v>
      </c>
      <c r="G9" s="43">
        <v>5.8</v>
      </c>
      <c r="H9" s="43">
        <v>8.3000000000000007</v>
      </c>
      <c r="I9" s="43">
        <v>14.83</v>
      </c>
      <c r="J9" s="43">
        <v>157</v>
      </c>
      <c r="K9" s="44">
        <v>3</v>
      </c>
      <c r="L9" s="43">
        <v>15</v>
      </c>
    </row>
    <row r="10" spans="1:12" ht="15" x14ac:dyDescent="0.25">
      <c r="A10" s="23"/>
      <c r="B10" s="15"/>
      <c r="C10" s="11"/>
      <c r="D10" s="7" t="s">
        <v>23</v>
      </c>
      <c r="E10" s="42" t="s">
        <v>43</v>
      </c>
      <c r="F10" s="43">
        <v>150</v>
      </c>
      <c r="G10" s="43">
        <v>0.4</v>
      </c>
      <c r="H10" s="43">
        <v>0.4</v>
      </c>
      <c r="I10" s="43">
        <v>9.8000000000000007</v>
      </c>
      <c r="J10" s="43">
        <v>44.4</v>
      </c>
      <c r="K10" s="44">
        <v>338</v>
      </c>
      <c r="L10" s="43">
        <v>15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4"/>
      <c r="B12" s="17"/>
      <c r="C12" s="8"/>
      <c r="D12" s="18" t="s">
        <v>32</v>
      </c>
      <c r="E12" s="9"/>
      <c r="F12" s="19">
        <f>SUM(F6:F11)</f>
        <v>692</v>
      </c>
      <c r="G12" s="19">
        <f>SUM(G6:G11)</f>
        <v>25.45</v>
      </c>
      <c r="H12" s="19">
        <f>SUM(H6:H11)</f>
        <v>35.169999999999995</v>
      </c>
      <c r="I12" s="19">
        <f>SUM(I6:I11)</f>
        <v>125.25</v>
      </c>
      <c r="J12" s="19">
        <f>SUM(J6:J11)</f>
        <v>913.8</v>
      </c>
      <c r="K12" s="25"/>
      <c r="L12" s="19">
        <f>SUM(L6:L11)</f>
        <v>71.460000000000008</v>
      </c>
    </row>
    <row r="13" spans="1:12" ht="15" x14ac:dyDescent="0.25">
      <c r="A13" s="26">
        <f>A6</f>
        <v>1</v>
      </c>
      <c r="B13" s="13">
        <f>B6</f>
        <v>1</v>
      </c>
      <c r="C13" s="10" t="s">
        <v>24</v>
      </c>
      <c r="D13" s="7" t="s">
        <v>25</v>
      </c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4"/>
      <c r="B21" s="17"/>
      <c r="C21" s="8"/>
      <c r="D21" s="18" t="s">
        <v>32</v>
      </c>
      <c r="E21" s="9"/>
      <c r="F21" s="19">
        <f>SUM(F13:F20)</f>
        <v>0</v>
      </c>
      <c r="G21" s="19">
        <f>SUM(G13:G20)</f>
        <v>0</v>
      </c>
      <c r="H21" s="19">
        <f>SUM(H13:H20)</f>
        <v>0</v>
      </c>
      <c r="I21" s="19">
        <f>SUM(I13:I20)</f>
        <v>0</v>
      </c>
      <c r="J21" s="19">
        <f>SUM(J13:J20)</f>
        <v>0</v>
      </c>
      <c r="K21" s="25"/>
      <c r="L21" s="19">
        <f>SUM(L13:L20)</f>
        <v>0</v>
      </c>
    </row>
    <row r="22" spans="1:12" ht="15" x14ac:dyDescent="0.2">
      <c r="A22" s="29">
        <f>A6</f>
        <v>1</v>
      </c>
      <c r="B22" s="30">
        <f>B6</f>
        <v>1</v>
      </c>
      <c r="C22" s="51" t="s">
        <v>4</v>
      </c>
      <c r="D22" s="52"/>
      <c r="E22" s="31"/>
      <c r="F22" s="32">
        <f>F12+F21</f>
        <v>692</v>
      </c>
      <c r="G22" s="32">
        <f>G12+G21</f>
        <v>25.45</v>
      </c>
      <c r="H22" s="32">
        <f>H12+H21</f>
        <v>35.169999999999995</v>
      </c>
      <c r="I22" s="32">
        <f>I12+I21</f>
        <v>125.25</v>
      </c>
      <c r="J22" s="32">
        <f>J12+J21</f>
        <v>913.8</v>
      </c>
      <c r="K22" s="32"/>
      <c r="L22" s="32">
        <f>L12+L21</f>
        <v>71.460000000000008</v>
      </c>
    </row>
    <row r="23" spans="1:12" ht="15" x14ac:dyDescent="0.25">
      <c r="A23" s="14">
        <v>1</v>
      </c>
      <c r="B23" s="15">
        <v>2</v>
      </c>
      <c r="C23" s="22" t="s">
        <v>20</v>
      </c>
      <c r="D23" s="5" t="s">
        <v>27</v>
      </c>
      <c r="E23" s="39" t="s">
        <v>45</v>
      </c>
      <c r="F23" s="40">
        <v>100</v>
      </c>
      <c r="G23" s="40">
        <v>13.26</v>
      </c>
      <c r="H23" s="40">
        <v>11.23</v>
      </c>
      <c r="I23" s="40">
        <v>3.25</v>
      </c>
      <c r="J23" s="40">
        <v>185</v>
      </c>
      <c r="K23" s="41">
        <v>255</v>
      </c>
      <c r="L23" s="40">
        <v>30</v>
      </c>
    </row>
    <row r="24" spans="1:12" ht="15" x14ac:dyDescent="0.25">
      <c r="A24" s="14"/>
      <c r="B24" s="15"/>
      <c r="C24" s="11"/>
      <c r="D24" s="6" t="s">
        <v>28</v>
      </c>
      <c r="E24" s="42" t="s">
        <v>46</v>
      </c>
      <c r="F24" s="43">
        <v>155</v>
      </c>
      <c r="G24" s="43">
        <v>4.62</v>
      </c>
      <c r="H24" s="43">
        <v>8.64</v>
      </c>
      <c r="I24" s="43">
        <v>20.59</v>
      </c>
      <c r="J24" s="43">
        <v>178.5</v>
      </c>
      <c r="K24" s="44">
        <v>303</v>
      </c>
      <c r="L24" s="43">
        <v>10</v>
      </c>
    </row>
    <row r="25" spans="1:12" ht="15" x14ac:dyDescent="0.25">
      <c r="A25" s="14"/>
      <c r="B25" s="15"/>
      <c r="C25" s="11"/>
      <c r="D25" s="7" t="s">
        <v>22</v>
      </c>
      <c r="E25" s="42" t="s">
        <v>47</v>
      </c>
      <c r="F25" s="43">
        <v>215</v>
      </c>
      <c r="G25" s="43">
        <v>0.53</v>
      </c>
      <c r="H25" s="43">
        <v>0</v>
      </c>
      <c r="I25" s="43">
        <v>9.4700000000000006</v>
      </c>
      <c r="J25" s="43">
        <v>40</v>
      </c>
      <c r="K25" s="44">
        <v>378</v>
      </c>
      <c r="L25" s="43">
        <v>11.46</v>
      </c>
    </row>
    <row r="26" spans="1:12" ht="15" x14ac:dyDescent="0.25">
      <c r="A26" s="14"/>
      <c r="B26" s="15"/>
      <c r="C26" s="11"/>
      <c r="D26" s="7" t="s">
        <v>71</v>
      </c>
      <c r="E26" s="42" t="s">
        <v>48</v>
      </c>
      <c r="F26" s="43">
        <v>45</v>
      </c>
      <c r="G26" s="43">
        <v>5.8</v>
      </c>
      <c r="H26" s="43">
        <v>8.3000000000000007</v>
      </c>
      <c r="I26" s="43">
        <v>14.83</v>
      </c>
      <c r="J26" s="43">
        <v>157</v>
      </c>
      <c r="K26" s="44">
        <v>1</v>
      </c>
      <c r="L26" s="43">
        <v>15</v>
      </c>
    </row>
    <row r="27" spans="1:12" ht="15" x14ac:dyDescent="0.25">
      <c r="A27" s="14"/>
      <c r="B27" s="15"/>
      <c r="C27" s="11"/>
      <c r="D27" s="7" t="s">
        <v>72</v>
      </c>
      <c r="E27" s="42" t="s">
        <v>49</v>
      </c>
      <c r="F27" s="43">
        <v>25</v>
      </c>
      <c r="G27" s="43">
        <v>0.19</v>
      </c>
      <c r="H27" s="43">
        <v>0</v>
      </c>
      <c r="I27" s="43">
        <v>0.24</v>
      </c>
      <c r="J27" s="43">
        <v>96.76</v>
      </c>
      <c r="K27" s="44" t="s">
        <v>42</v>
      </c>
      <c r="L27" s="43">
        <v>5</v>
      </c>
    </row>
    <row r="28" spans="1:12" ht="15" x14ac:dyDescent="0.25">
      <c r="A28" s="14"/>
      <c r="B28" s="15"/>
      <c r="C28" s="11"/>
      <c r="D28" s="6"/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6"/>
      <c r="B29" s="17"/>
      <c r="C29" s="8"/>
      <c r="D29" s="18" t="s">
        <v>32</v>
      </c>
      <c r="E29" s="9"/>
      <c r="F29" s="19">
        <f>SUM(F23:F28)</f>
        <v>540</v>
      </c>
      <c r="G29" s="19">
        <f>SUM(G23:G28)</f>
        <v>24.400000000000002</v>
      </c>
      <c r="H29" s="19">
        <f>SUM(H23:H28)</f>
        <v>28.17</v>
      </c>
      <c r="I29" s="19">
        <f>SUM(I23:I28)</f>
        <v>48.38</v>
      </c>
      <c r="J29" s="19">
        <f>SUM(J23:J28)</f>
        <v>657.26</v>
      </c>
      <c r="K29" s="25"/>
      <c r="L29" s="19">
        <f>SUM(L23:L28)</f>
        <v>71.460000000000008</v>
      </c>
    </row>
    <row r="30" spans="1:12" ht="15" x14ac:dyDescent="0.25">
      <c r="A30" s="13">
        <f>A23</f>
        <v>1</v>
      </c>
      <c r="B30" s="13">
        <f>B23</f>
        <v>2</v>
      </c>
      <c r="C30" s="10" t="s">
        <v>24</v>
      </c>
      <c r="D30" s="7" t="s">
        <v>25</v>
      </c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7" t="s">
        <v>26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7" t="s">
        <v>27</v>
      </c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7" t="s">
        <v>28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29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30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31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6"/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6"/>
      <c r="B38" s="17"/>
      <c r="C38" s="8"/>
      <c r="D38" s="18" t="s">
        <v>32</v>
      </c>
      <c r="E38" s="9"/>
      <c r="F38" s="19">
        <f>SUM(F30:F37)</f>
        <v>0</v>
      </c>
      <c r="G38" s="19">
        <f>SUM(G30:G37)</f>
        <v>0</v>
      </c>
      <c r="H38" s="19">
        <f>SUM(H30:H37)</f>
        <v>0</v>
      </c>
      <c r="I38" s="19">
        <f>SUM(I30:I37)</f>
        <v>0</v>
      </c>
      <c r="J38" s="19">
        <f>SUM(J30:J37)</f>
        <v>0</v>
      </c>
      <c r="K38" s="25"/>
      <c r="L38" s="19">
        <f>SUM(L30:L37)</f>
        <v>0</v>
      </c>
    </row>
    <row r="39" spans="1:12" ht="15.75" customHeight="1" x14ac:dyDescent="0.2">
      <c r="A39" s="33">
        <f>A23</f>
        <v>1</v>
      </c>
      <c r="B39" s="33">
        <f>B23</f>
        <v>2</v>
      </c>
      <c r="C39" s="51" t="s">
        <v>4</v>
      </c>
      <c r="D39" s="52"/>
      <c r="E39" s="31"/>
      <c r="F39" s="32">
        <f>F29+F38</f>
        <v>540</v>
      </c>
      <c r="G39" s="32">
        <f>G29+G38</f>
        <v>24.400000000000002</v>
      </c>
      <c r="H39" s="32">
        <f>H29+H38</f>
        <v>28.17</v>
      </c>
      <c r="I39" s="32">
        <f>I29+I38</f>
        <v>48.38</v>
      </c>
      <c r="J39" s="32">
        <f>J29+J38</f>
        <v>657.26</v>
      </c>
      <c r="K39" s="32"/>
      <c r="L39" s="32">
        <f>L29+L38</f>
        <v>71.460000000000008</v>
      </c>
    </row>
    <row r="40" spans="1:12" ht="15" x14ac:dyDescent="0.25">
      <c r="A40" s="20">
        <v>1</v>
      </c>
      <c r="B40" s="21">
        <v>3</v>
      </c>
      <c r="C40" s="22" t="s">
        <v>20</v>
      </c>
      <c r="D40" s="5" t="s">
        <v>27</v>
      </c>
      <c r="E40" s="39" t="s">
        <v>38</v>
      </c>
      <c r="F40" s="40">
        <v>100</v>
      </c>
      <c r="G40" s="40">
        <v>9.56</v>
      </c>
      <c r="H40" s="40">
        <v>12.4</v>
      </c>
      <c r="I40" s="40">
        <v>12.6</v>
      </c>
      <c r="J40" s="40">
        <v>201</v>
      </c>
      <c r="K40" s="41">
        <v>274</v>
      </c>
      <c r="L40" s="40">
        <v>30</v>
      </c>
    </row>
    <row r="41" spans="1:12" ht="15" x14ac:dyDescent="0.25">
      <c r="A41" s="23"/>
      <c r="B41" s="15"/>
      <c r="C41" s="11"/>
      <c r="D41" s="6" t="s">
        <v>28</v>
      </c>
      <c r="E41" s="42" t="s">
        <v>50</v>
      </c>
      <c r="F41" s="43">
        <v>150</v>
      </c>
      <c r="G41" s="43">
        <v>3.06</v>
      </c>
      <c r="H41" s="43">
        <v>4.8</v>
      </c>
      <c r="I41" s="43">
        <v>20.440000000000001</v>
      </c>
      <c r="J41" s="43">
        <v>137.30000000000001</v>
      </c>
      <c r="K41" s="44">
        <v>312</v>
      </c>
      <c r="L41" s="43">
        <v>15</v>
      </c>
    </row>
    <row r="42" spans="1:12" ht="15" x14ac:dyDescent="0.25">
      <c r="A42" s="23"/>
      <c r="B42" s="15"/>
      <c r="C42" s="11"/>
      <c r="D42" s="7" t="s">
        <v>25</v>
      </c>
      <c r="E42" s="42" t="s">
        <v>52</v>
      </c>
      <c r="F42" s="43">
        <v>60</v>
      </c>
      <c r="G42" s="43">
        <v>0.4</v>
      </c>
      <c r="H42" s="43">
        <v>0.5</v>
      </c>
      <c r="I42" s="43">
        <v>0.85</v>
      </c>
      <c r="J42" s="43">
        <v>5</v>
      </c>
      <c r="K42" s="44">
        <v>70</v>
      </c>
      <c r="L42" s="43">
        <v>5</v>
      </c>
    </row>
    <row r="43" spans="1:12" ht="15" x14ac:dyDescent="0.25">
      <c r="A43" s="23"/>
      <c r="B43" s="15"/>
      <c r="C43" s="11"/>
      <c r="D43" s="7" t="s">
        <v>69</v>
      </c>
      <c r="E43" s="42" t="s">
        <v>51</v>
      </c>
      <c r="F43" s="43">
        <v>200</v>
      </c>
      <c r="G43" s="43">
        <v>5.8</v>
      </c>
      <c r="H43" s="43">
        <v>5</v>
      </c>
      <c r="I43" s="43">
        <v>8</v>
      </c>
      <c r="J43" s="43">
        <v>100</v>
      </c>
      <c r="K43" s="44">
        <v>386</v>
      </c>
      <c r="L43" s="43">
        <v>15</v>
      </c>
    </row>
    <row r="44" spans="1:12" ht="15" x14ac:dyDescent="0.25">
      <c r="A44" s="23"/>
      <c r="B44" s="15"/>
      <c r="C44" s="11"/>
      <c r="D44" s="7" t="s">
        <v>30</v>
      </c>
      <c r="E44" s="42" t="s">
        <v>41</v>
      </c>
      <c r="F44" s="43">
        <v>50</v>
      </c>
      <c r="G44" s="43">
        <v>2.37</v>
      </c>
      <c r="H44" s="43">
        <v>0.3</v>
      </c>
      <c r="I44" s="43">
        <v>14.49</v>
      </c>
      <c r="J44" s="43">
        <v>70.14</v>
      </c>
      <c r="K44" s="44" t="s">
        <v>42</v>
      </c>
      <c r="L44" s="43">
        <v>1.46</v>
      </c>
    </row>
    <row r="45" spans="1:12" ht="15" x14ac:dyDescent="0.25">
      <c r="A45" s="23"/>
      <c r="B45" s="15"/>
      <c r="C45" s="11"/>
      <c r="D45" s="6" t="s">
        <v>72</v>
      </c>
      <c r="E45" s="42" t="s">
        <v>49</v>
      </c>
      <c r="F45" s="43">
        <v>25</v>
      </c>
      <c r="G45" s="43">
        <v>0.19</v>
      </c>
      <c r="H45" s="43">
        <v>0</v>
      </c>
      <c r="I45" s="43">
        <v>0.24</v>
      </c>
      <c r="J45" s="43">
        <v>96.76</v>
      </c>
      <c r="K45" s="44" t="s">
        <v>42</v>
      </c>
      <c r="L45" s="43">
        <v>5</v>
      </c>
    </row>
    <row r="46" spans="1:12" ht="15" x14ac:dyDescent="0.25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4"/>
      <c r="B47" s="17"/>
      <c r="C47" s="8"/>
      <c r="D47" s="18" t="s">
        <v>32</v>
      </c>
      <c r="E47" s="9"/>
      <c r="F47" s="19">
        <f>SUM(F40:F46)</f>
        <v>585</v>
      </c>
      <c r="G47" s="19">
        <f t="shared" ref="G47" si="0">SUM(G40:G46)</f>
        <v>21.380000000000003</v>
      </c>
      <c r="H47" s="19">
        <f t="shared" ref="H47" si="1">SUM(H40:H46)</f>
        <v>23</v>
      </c>
      <c r="I47" s="19">
        <f t="shared" ref="I47" si="2">SUM(I40:I46)</f>
        <v>56.620000000000005</v>
      </c>
      <c r="J47" s="19">
        <f t="shared" ref="J47:L47" si="3">SUM(J40:J46)</f>
        <v>610.20000000000005</v>
      </c>
      <c r="K47" s="25"/>
      <c r="L47" s="19">
        <f t="shared" si="3"/>
        <v>71.459999999999994</v>
      </c>
    </row>
    <row r="48" spans="1:12" ht="15" x14ac:dyDescent="0.25">
      <c r="A48" s="26">
        <f>A40</f>
        <v>1</v>
      </c>
      <c r="B48" s="13">
        <f>B40</f>
        <v>3</v>
      </c>
      <c r="C48" s="10" t="s">
        <v>24</v>
      </c>
      <c r="D48" s="7" t="s">
        <v>25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7" t="s">
        <v>26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7" t="s">
        <v>27</v>
      </c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7" t="s">
        <v>28</v>
      </c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7" t="s">
        <v>29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30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31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4"/>
      <c r="B56" s="17"/>
      <c r="C56" s="8"/>
      <c r="D56" s="18" t="s">
        <v>32</v>
      </c>
      <c r="E56" s="9"/>
      <c r="F56" s="19">
        <f>SUM(F48:F55)</f>
        <v>0</v>
      </c>
      <c r="G56" s="19">
        <f>SUM(G48:G55)</f>
        <v>0</v>
      </c>
      <c r="H56" s="19">
        <f>SUM(H48:H55)</f>
        <v>0</v>
      </c>
      <c r="I56" s="19">
        <f>SUM(I48:I55)</f>
        <v>0</v>
      </c>
      <c r="J56" s="19">
        <f>SUM(J48:J55)</f>
        <v>0</v>
      </c>
      <c r="K56" s="25"/>
      <c r="L56" s="19">
        <f>SUM(L48:L55)</f>
        <v>0</v>
      </c>
    </row>
    <row r="57" spans="1:12" ht="15.75" customHeight="1" x14ac:dyDescent="0.2">
      <c r="A57" s="29">
        <f>A40</f>
        <v>1</v>
      </c>
      <c r="B57" s="30">
        <f>B40</f>
        <v>3</v>
      </c>
      <c r="C57" s="51" t="s">
        <v>4</v>
      </c>
      <c r="D57" s="52"/>
      <c r="E57" s="31"/>
      <c r="F57" s="32">
        <f>F47+F56</f>
        <v>585</v>
      </c>
      <c r="G57" s="32">
        <f>G47+G56</f>
        <v>21.380000000000003</v>
      </c>
      <c r="H57" s="32">
        <f>H47+H56</f>
        <v>23</v>
      </c>
      <c r="I57" s="32">
        <f>I47+I56</f>
        <v>56.620000000000005</v>
      </c>
      <c r="J57" s="32">
        <f>J47+J56</f>
        <v>610.20000000000005</v>
      </c>
      <c r="K57" s="32"/>
      <c r="L57" s="32">
        <f>L47+L56</f>
        <v>71.459999999999994</v>
      </c>
    </row>
    <row r="58" spans="1:12" ht="15" x14ac:dyDescent="0.25">
      <c r="A58" s="20">
        <v>1</v>
      </c>
      <c r="B58" s="21">
        <v>4</v>
      </c>
      <c r="C58" s="22" t="s">
        <v>20</v>
      </c>
      <c r="D58" s="5" t="s">
        <v>27</v>
      </c>
      <c r="E58" s="39" t="s">
        <v>53</v>
      </c>
      <c r="F58" s="40">
        <v>100</v>
      </c>
      <c r="G58" s="40">
        <v>9.7799999999999994</v>
      </c>
      <c r="H58" s="40">
        <v>0.74</v>
      </c>
      <c r="I58" s="40">
        <v>3.8</v>
      </c>
      <c r="J58" s="40">
        <v>105</v>
      </c>
      <c r="K58" s="41">
        <v>229</v>
      </c>
      <c r="L58" s="40">
        <v>25</v>
      </c>
    </row>
    <row r="59" spans="1:12" ht="15" x14ac:dyDescent="0.25">
      <c r="A59" s="23"/>
      <c r="B59" s="15"/>
      <c r="C59" s="11"/>
      <c r="D59" s="6" t="s">
        <v>28</v>
      </c>
      <c r="E59" s="42" t="s">
        <v>54</v>
      </c>
      <c r="F59" s="43">
        <v>155</v>
      </c>
      <c r="G59" s="43">
        <v>2.56</v>
      </c>
      <c r="H59" s="43">
        <v>4.17</v>
      </c>
      <c r="I59" s="43">
        <v>26.57</v>
      </c>
      <c r="J59" s="43">
        <v>159.38999999999999</v>
      </c>
      <c r="K59" s="44">
        <v>303</v>
      </c>
      <c r="L59" s="43">
        <v>15</v>
      </c>
    </row>
    <row r="60" spans="1:12" ht="15" x14ac:dyDescent="0.25">
      <c r="A60" s="23"/>
      <c r="B60" s="15"/>
      <c r="C60" s="11"/>
      <c r="D60" s="7" t="s">
        <v>25</v>
      </c>
      <c r="E60" s="42" t="s">
        <v>55</v>
      </c>
      <c r="F60" s="43">
        <v>60</v>
      </c>
      <c r="G60" s="43">
        <v>0.68</v>
      </c>
      <c r="H60" s="43">
        <v>1.56</v>
      </c>
      <c r="I60" s="43">
        <v>2.2200000000000002</v>
      </c>
      <c r="J60" s="43">
        <v>25.62</v>
      </c>
      <c r="K60" s="44">
        <v>315</v>
      </c>
      <c r="L60" s="43">
        <v>10</v>
      </c>
    </row>
    <row r="61" spans="1:12" ht="15" x14ac:dyDescent="0.25">
      <c r="A61" s="23"/>
      <c r="B61" s="15"/>
      <c r="C61" s="11"/>
      <c r="D61" s="7" t="s">
        <v>29</v>
      </c>
      <c r="E61" s="42" t="s">
        <v>40</v>
      </c>
      <c r="F61" s="43">
        <v>200</v>
      </c>
      <c r="G61" s="43">
        <v>1</v>
      </c>
      <c r="H61" s="43">
        <v>0.2</v>
      </c>
      <c r="I61" s="43">
        <v>20.2</v>
      </c>
      <c r="J61" s="43">
        <v>86.6</v>
      </c>
      <c r="K61" s="44">
        <v>289</v>
      </c>
      <c r="L61" s="43">
        <v>15</v>
      </c>
    </row>
    <row r="62" spans="1:12" ht="15" x14ac:dyDescent="0.25">
      <c r="A62" s="23"/>
      <c r="B62" s="15"/>
      <c r="C62" s="11"/>
      <c r="D62" s="7" t="s">
        <v>30</v>
      </c>
      <c r="E62" s="42" t="s">
        <v>41</v>
      </c>
      <c r="F62" s="43">
        <v>30</v>
      </c>
      <c r="G62" s="43">
        <v>2.37</v>
      </c>
      <c r="H62" s="43">
        <v>0.3</v>
      </c>
      <c r="I62" s="43">
        <v>14.49</v>
      </c>
      <c r="J62" s="43">
        <v>70.14</v>
      </c>
      <c r="K62" s="44" t="s">
        <v>42</v>
      </c>
      <c r="L62" s="43">
        <v>1.46</v>
      </c>
    </row>
    <row r="63" spans="1:12" ht="15" x14ac:dyDescent="0.25">
      <c r="A63" s="23"/>
      <c r="B63" s="15"/>
      <c r="C63" s="11"/>
      <c r="D63" s="6" t="s">
        <v>72</v>
      </c>
      <c r="E63" s="42" t="s">
        <v>49</v>
      </c>
      <c r="F63" s="43">
        <v>25</v>
      </c>
      <c r="G63" s="43">
        <v>0.19</v>
      </c>
      <c r="H63" s="43">
        <v>0</v>
      </c>
      <c r="I63" s="43">
        <v>0.24</v>
      </c>
      <c r="J63" s="43">
        <v>96.76</v>
      </c>
      <c r="K63" s="44" t="s">
        <v>42</v>
      </c>
      <c r="L63" s="43">
        <v>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4"/>
      <c r="B65" s="17"/>
      <c r="C65" s="8"/>
      <c r="D65" s="18" t="s">
        <v>32</v>
      </c>
      <c r="E65" s="9"/>
      <c r="F65" s="19">
        <f>SUM(F58:F64)</f>
        <v>570</v>
      </c>
      <c r="G65" s="19">
        <f t="shared" ref="G65" si="4">SUM(G58:G64)</f>
        <v>16.580000000000002</v>
      </c>
      <c r="H65" s="19">
        <f t="shared" ref="H65" si="5">SUM(H58:H64)</f>
        <v>6.9700000000000006</v>
      </c>
      <c r="I65" s="19">
        <f t="shared" ref="I65" si="6">SUM(I58:I64)</f>
        <v>67.52</v>
      </c>
      <c r="J65" s="19">
        <f t="shared" ref="J65:L65" si="7">SUM(J58:J64)</f>
        <v>543.51</v>
      </c>
      <c r="K65" s="25"/>
      <c r="L65" s="19">
        <f t="shared" si="7"/>
        <v>71.459999999999994</v>
      </c>
    </row>
    <row r="66" spans="1:12" ht="15" x14ac:dyDescent="0.25">
      <c r="A66" s="26">
        <f>A58</f>
        <v>1</v>
      </c>
      <c r="B66" s="13">
        <f>B58</f>
        <v>4</v>
      </c>
      <c r="C66" s="10" t="s">
        <v>24</v>
      </c>
      <c r="D66" s="7" t="s">
        <v>25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26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7" t="s">
        <v>27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7" t="s">
        <v>28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7" t="s">
        <v>29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7" t="s">
        <v>30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31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4"/>
      <c r="B74" s="17"/>
      <c r="C74" s="8"/>
      <c r="D74" s="18" t="s">
        <v>32</v>
      </c>
      <c r="E74" s="9"/>
      <c r="F74" s="19">
        <f>SUM(F66:F73)</f>
        <v>0</v>
      </c>
      <c r="G74" s="19">
        <f>SUM(G66:G73)</f>
        <v>0</v>
      </c>
      <c r="H74" s="19">
        <f>SUM(H66:H73)</f>
        <v>0</v>
      </c>
      <c r="I74" s="19">
        <f>SUM(I66:I73)</f>
        <v>0</v>
      </c>
      <c r="J74" s="19">
        <f>SUM(J66:J73)</f>
        <v>0</v>
      </c>
      <c r="K74" s="25"/>
      <c r="L74" s="19">
        <f>SUM(L66:L73)</f>
        <v>0</v>
      </c>
    </row>
    <row r="75" spans="1:12" ht="15.75" customHeight="1" x14ac:dyDescent="0.2">
      <c r="A75" s="29">
        <f>A58</f>
        <v>1</v>
      </c>
      <c r="B75" s="30">
        <f>B58</f>
        <v>4</v>
      </c>
      <c r="C75" s="51" t="s">
        <v>4</v>
      </c>
      <c r="D75" s="52"/>
      <c r="E75" s="31"/>
      <c r="F75" s="32">
        <f>F65+F74</f>
        <v>570</v>
      </c>
      <c r="G75" s="32">
        <f>G65+G74</f>
        <v>16.580000000000002</v>
      </c>
      <c r="H75" s="32">
        <f>H65+H74</f>
        <v>6.9700000000000006</v>
      </c>
      <c r="I75" s="32">
        <f>I65+I74</f>
        <v>67.52</v>
      </c>
      <c r="J75" s="32">
        <f>J65+J74</f>
        <v>543.51</v>
      </c>
      <c r="K75" s="32"/>
      <c r="L75" s="32">
        <f>L65+L74</f>
        <v>71.459999999999994</v>
      </c>
    </row>
    <row r="76" spans="1:12" ht="15" x14ac:dyDescent="0.25">
      <c r="A76" s="20">
        <v>1</v>
      </c>
      <c r="B76" s="21">
        <v>5</v>
      </c>
      <c r="C76" s="22" t="s">
        <v>20</v>
      </c>
      <c r="D76" s="5" t="s">
        <v>27</v>
      </c>
      <c r="E76" s="39" t="s">
        <v>56</v>
      </c>
      <c r="F76" s="40">
        <v>110</v>
      </c>
      <c r="G76" s="40">
        <v>7.83</v>
      </c>
      <c r="H76" s="40">
        <v>8.75</v>
      </c>
      <c r="I76" s="40">
        <v>10.25</v>
      </c>
      <c r="J76" s="40">
        <v>151</v>
      </c>
      <c r="K76" s="41">
        <v>278</v>
      </c>
      <c r="L76" s="40">
        <v>35</v>
      </c>
    </row>
    <row r="77" spans="1:12" ht="15" x14ac:dyDescent="0.25">
      <c r="A77" s="23"/>
      <c r="B77" s="15"/>
      <c r="C77" s="11"/>
      <c r="D77" s="6" t="s">
        <v>28</v>
      </c>
      <c r="E77" s="42" t="s">
        <v>44</v>
      </c>
      <c r="F77" s="43">
        <v>150</v>
      </c>
      <c r="G77" s="43">
        <v>4</v>
      </c>
      <c r="H77" s="43">
        <v>4.24</v>
      </c>
      <c r="I77" s="43">
        <v>24.56</v>
      </c>
      <c r="J77" s="43">
        <v>152.4</v>
      </c>
      <c r="K77" s="44">
        <v>303</v>
      </c>
      <c r="L77" s="43">
        <v>10</v>
      </c>
    </row>
    <row r="78" spans="1:12" ht="15" x14ac:dyDescent="0.25">
      <c r="A78" s="23"/>
      <c r="B78" s="15"/>
      <c r="C78" s="11"/>
      <c r="D78" s="6" t="s">
        <v>25</v>
      </c>
      <c r="E78" s="42" t="s">
        <v>57</v>
      </c>
      <c r="F78" s="43">
        <v>60</v>
      </c>
      <c r="G78" s="43">
        <v>1.24</v>
      </c>
      <c r="H78" s="43">
        <v>2.2799999999999998</v>
      </c>
      <c r="I78" s="43">
        <v>6.14</v>
      </c>
      <c r="J78" s="43">
        <v>55</v>
      </c>
      <c r="K78" s="44">
        <v>321</v>
      </c>
      <c r="L78" s="43">
        <v>10</v>
      </c>
    </row>
    <row r="79" spans="1:12" ht="15" x14ac:dyDescent="0.25">
      <c r="A79" s="23"/>
      <c r="B79" s="15"/>
      <c r="C79" s="11"/>
      <c r="D79" s="7" t="s">
        <v>29</v>
      </c>
      <c r="E79" s="42" t="s">
        <v>58</v>
      </c>
      <c r="F79" s="43">
        <v>200</v>
      </c>
      <c r="G79" s="43">
        <v>0.24</v>
      </c>
      <c r="H79" s="43">
        <v>0.12</v>
      </c>
      <c r="I79" s="43">
        <v>35.76</v>
      </c>
      <c r="J79" s="43">
        <v>145.1</v>
      </c>
      <c r="K79" s="44">
        <v>352</v>
      </c>
      <c r="L79" s="43">
        <v>10</v>
      </c>
    </row>
    <row r="80" spans="1:12" ht="15" x14ac:dyDescent="0.25">
      <c r="A80" s="23"/>
      <c r="B80" s="15"/>
      <c r="C80" s="11"/>
      <c r="D80" s="7" t="s">
        <v>30</v>
      </c>
      <c r="E80" s="42" t="s">
        <v>41</v>
      </c>
      <c r="F80" s="43">
        <v>30</v>
      </c>
      <c r="G80" s="43">
        <v>2.37</v>
      </c>
      <c r="H80" s="43">
        <v>0.3</v>
      </c>
      <c r="I80" s="43">
        <v>14.49</v>
      </c>
      <c r="J80" s="43">
        <v>70.14</v>
      </c>
      <c r="K80" s="44" t="s">
        <v>42</v>
      </c>
      <c r="L80" s="43">
        <v>1.46</v>
      </c>
    </row>
    <row r="81" spans="1:12" ht="15" x14ac:dyDescent="0.25">
      <c r="A81" s="23"/>
      <c r="B81" s="15"/>
      <c r="C81" s="11"/>
      <c r="D81" s="7" t="s">
        <v>72</v>
      </c>
      <c r="E81" s="42" t="s">
        <v>49</v>
      </c>
      <c r="F81" s="43">
        <v>25</v>
      </c>
      <c r="G81" s="43">
        <v>0.19</v>
      </c>
      <c r="H81" s="43">
        <v>0</v>
      </c>
      <c r="I81" s="43">
        <v>0.24</v>
      </c>
      <c r="J81" s="43">
        <v>96.76</v>
      </c>
      <c r="K81" s="44" t="s">
        <v>42</v>
      </c>
      <c r="L81" s="43">
        <v>5</v>
      </c>
    </row>
    <row r="82" spans="1:12" ht="15" x14ac:dyDescent="0.2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4"/>
      <c r="B83" s="17"/>
      <c r="C83" s="8"/>
      <c r="D83" s="18" t="s">
        <v>32</v>
      </c>
      <c r="E83" s="9"/>
      <c r="F83" s="19">
        <f>SUM(F76:F82)</f>
        <v>575</v>
      </c>
      <c r="G83" s="19">
        <f>SUM(G76:G82)</f>
        <v>15.87</v>
      </c>
      <c r="H83" s="19">
        <f>SUM(H76:H82)</f>
        <v>15.69</v>
      </c>
      <c r="I83" s="19">
        <f>SUM(I76:I82)</f>
        <v>91.44</v>
      </c>
      <c r="J83" s="19">
        <f>SUM(J76:J82)</f>
        <v>670.4</v>
      </c>
      <c r="K83" s="25"/>
      <c r="L83" s="19">
        <f>SUM(L76:L82)</f>
        <v>71.459999999999994</v>
      </c>
    </row>
    <row r="84" spans="1:12" ht="15" x14ac:dyDescent="0.25">
      <c r="A84" s="26">
        <f>A76</f>
        <v>1</v>
      </c>
      <c r="B84" s="13">
        <f>B76</f>
        <v>5</v>
      </c>
      <c r="C84" s="10" t="s">
        <v>24</v>
      </c>
      <c r="D84" s="7" t="s">
        <v>25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26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27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7" t="s">
        <v>28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7" t="s">
        <v>29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7" t="s">
        <v>30</v>
      </c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7" t="s">
        <v>31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4"/>
      <c r="B92" s="17"/>
      <c r="C92" s="8"/>
      <c r="D92" s="18" t="s">
        <v>32</v>
      </c>
      <c r="E92" s="9"/>
      <c r="F92" s="19">
        <f>SUM(F84:F91)</f>
        <v>0</v>
      </c>
      <c r="G92" s="19">
        <f>SUM(G84:G91)</f>
        <v>0</v>
      </c>
      <c r="H92" s="19">
        <f>SUM(H84:H91)</f>
        <v>0</v>
      </c>
      <c r="I92" s="19">
        <f>SUM(I84:I91)</f>
        <v>0</v>
      </c>
      <c r="J92" s="19">
        <f>SUM(J84:J91)</f>
        <v>0</v>
      </c>
      <c r="K92" s="25"/>
      <c r="L92" s="19">
        <f>SUM(L84:L91)</f>
        <v>0</v>
      </c>
    </row>
    <row r="93" spans="1:12" ht="15.75" customHeight="1" x14ac:dyDescent="0.2">
      <c r="A93" s="29">
        <f>A76</f>
        <v>1</v>
      </c>
      <c r="B93" s="30">
        <f>B76</f>
        <v>5</v>
      </c>
      <c r="C93" s="51" t="s">
        <v>4</v>
      </c>
      <c r="D93" s="52"/>
      <c r="E93" s="31"/>
      <c r="F93" s="32">
        <f>F83+F92</f>
        <v>575</v>
      </c>
      <c r="G93" s="32">
        <f>G83+G92</f>
        <v>15.87</v>
      </c>
      <c r="H93" s="32">
        <f>H83+H92</f>
        <v>15.69</v>
      </c>
      <c r="I93" s="32">
        <f>I83+I92</f>
        <v>91.44</v>
      </c>
      <c r="J93" s="32">
        <f>J83+J92</f>
        <v>670.4</v>
      </c>
      <c r="K93" s="32"/>
      <c r="L93" s="32">
        <f>L83+L92</f>
        <v>71.459999999999994</v>
      </c>
    </row>
    <row r="94" spans="1:12" ht="15" x14ac:dyDescent="0.25">
      <c r="A94" s="20">
        <v>2</v>
      </c>
      <c r="B94" s="21">
        <v>1</v>
      </c>
      <c r="C94" s="22" t="s">
        <v>20</v>
      </c>
      <c r="D94" s="5" t="s">
        <v>69</v>
      </c>
      <c r="E94" s="39" t="s">
        <v>59</v>
      </c>
      <c r="F94" s="40">
        <v>40</v>
      </c>
      <c r="G94" s="40">
        <v>5.08</v>
      </c>
      <c r="H94" s="40">
        <v>4.5999999999999996</v>
      </c>
      <c r="I94" s="40">
        <v>0.28000000000000003</v>
      </c>
      <c r="J94" s="40">
        <v>63</v>
      </c>
      <c r="K94" s="41">
        <v>209</v>
      </c>
      <c r="L94" s="40">
        <v>11.46</v>
      </c>
    </row>
    <row r="95" spans="1:12" ht="15" x14ac:dyDescent="0.25">
      <c r="A95" s="23"/>
      <c r="B95" s="15"/>
      <c r="C95" s="11"/>
      <c r="D95" s="6" t="s">
        <v>21</v>
      </c>
      <c r="E95" s="42" t="s">
        <v>60</v>
      </c>
      <c r="F95" s="43">
        <v>205</v>
      </c>
      <c r="G95" s="43">
        <v>8.31</v>
      </c>
      <c r="H95" s="43">
        <v>3.12</v>
      </c>
      <c r="I95" s="43">
        <v>37.630000000000003</v>
      </c>
      <c r="J95" s="43">
        <v>303</v>
      </c>
      <c r="K95" s="44">
        <v>182</v>
      </c>
      <c r="L95" s="43">
        <v>15</v>
      </c>
    </row>
    <row r="96" spans="1:12" ht="15" x14ac:dyDescent="0.25">
      <c r="A96" s="23"/>
      <c r="B96" s="15"/>
      <c r="C96" s="11"/>
      <c r="D96" s="7" t="s">
        <v>22</v>
      </c>
      <c r="E96" s="42" t="s">
        <v>61</v>
      </c>
      <c r="F96" s="43">
        <v>200</v>
      </c>
      <c r="G96" s="43">
        <v>3.67</v>
      </c>
      <c r="H96" s="43">
        <v>2.6</v>
      </c>
      <c r="I96" s="43">
        <v>25.09</v>
      </c>
      <c r="J96" s="43">
        <v>138.4</v>
      </c>
      <c r="K96" s="44">
        <v>383</v>
      </c>
      <c r="L96" s="43">
        <v>15</v>
      </c>
    </row>
    <row r="97" spans="1:12" ht="15" x14ac:dyDescent="0.25">
      <c r="A97" s="23"/>
      <c r="B97" s="15"/>
      <c r="C97" s="11"/>
      <c r="D97" s="7" t="s">
        <v>71</v>
      </c>
      <c r="E97" s="42" t="s">
        <v>48</v>
      </c>
      <c r="F97" s="43">
        <v>45</v>
      </c>
      <c r="G97" s="43">
        <v>5.8</v>
      </c>
      <c r="H97" s="43">
        <v>8.3000000000000007</v>
      </c>
      <c r="I97" s="43">
        <v>14.83</v>
      </c>
      <c r="J97" s="43">
        <v>157</v>
      </c>
      <c r="K97" s="44">
        <v>3</v>
      </c>
      <c r="L97" s="43">
        <v>15</v>
      </c>
    </row>
    <row r="98" spans="1:12" ht="15" x14ac:dyDescent="0.25">
      <c r="A98" s="23"/>
      <c r="B98" s="15"/>
      <c r="C98" s="11"/>
      <c r="D98" s="7" t="s">
        <v>23</v>
      </c>
      <c r="E98" s="42" t="s">
        <v>43</v>
      </c>
      <c r="F98" s="43">
        <v>150</v>
      </c>
      <c r="G98" s="43">
        <v>0.4</v>
      </c>
      <c r="H98" s="43">
        <v>0.4</v>
      </c>
      <c r="I98" s="43">
        <v>9.8000000000000007</v>
      </c>
      <c r="J98" s="43">
        <v>44.4</v>
      </c>
      <c r="K98" s="44">
        <v>338</v>
      </c>
      <c r="L98" s="43">
        <v>15</v>
      </c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32</v>
      </c>
      <c r="E100" s="9"/>
      <c r="F100" s="19">
        <f>SUM(F94:F99)</f>
        <v>640</v>
      </c>
      <c r="G100" s="19">
        <f>SUM(G94:G99)</f>
        <v>23.26</v>
      </c>
      <c r="H100" s="19">
        <f>SUM(H94:H99)</f>
        <v>19.02</v>
      </c>
      <c r="I100" s="19">
        <f>SUM(I94:I99)</f>
        <v>87.63</v>
      </c>
      <c r="J100" s="19">
        <f>SUM(J94:J99)</f>
        <v>705.8</v>
      </c>
      <c r="K100" s="25"/>
      <c r="L100" s="19">
        <f>SUM(L94:L99)</f>
        <v>71.460000000000008</v>
      </c>
    </row>
    <row r="101" spans="1:12" ht="15" x14ac:dyDescent="0.25">
      <c r="A101" s="26">
        <f>A94</f>
        <v>2</v>
      </c>
      <c r="B101" s="13">
        <f>B94</f>
        <v>1</v>
      </c>
      <c r="C101" s="10" t="s">
        <v>24</v>
      </c>
      <c r="D101" s="7" t="s">
        <v>25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7" t="s">
        <v>26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27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28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29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 t="s">
        <v>30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7" t="s">
        <v>31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4"/>
      <c r="B109" s="17"/>
      <c r="C109" s="8"/>
      <c r="D109" s="18" t="s">
        <v>32</v>
      </c>
      <c r="E109" s="9"/>
      <c r="F109" s="19">
        <f>SUM(F101:F108)</f>
        <v>0</v>
      </c>
      <c r="G109" s="19">
        <f>SUM(G101:G108)</f>
        <v>0</v>
      </c>
      <c r="H109" s="19">
        <f>SUM(H101:H108)</f>
        <v>0</v>
      </c>
      <c r="I109" s="19">
        <f>SUM(I101:I108)</f>
        <v>0</v>
      </c>
      <c r="J109" s="19">
        <f>SUM(J101:J108)</f>
        <v>0</v>
      </c>
      <c r="K109" s="25"/>
      <c r="L109" s="19">
        <f>SUM(L101:L108)</f>
        <v>0</v>
      </c>
    </row>
    <row r="110" spans="1:12" ht="15" x14ac:dyDescent="0.2">
      <c r="A110" s="29">
        <f>A94</f>
        <v>2</v>
      </c>
      <c r="B110" s="30">
        <f>B94</f>
        <v>1</v>
      </c>
      <c r="C110" s="51" t="s">
        <v>4</v>
      </c>
      <c r="D110" s="52"/>
      <c r="E110" s="31"/>
      <c r="F110" s="32">
        <f>F100+F109</f>
        <v>640</v>
      </c>
      <c r="G110" s="32">
        <f>G100+G109</f>
        <v>23.26</v>
      </c>
      <c r="H110" s="32">
        <f>H100+H109</f>
        <v>19.02</v>
      </c>
      <c r="I110" s="32">
        <f>I100+I109</f>
        <v>87.63</v>
      </c>
      <c r="J110" s="32">
        <f>J100+J109</f>
        <v>705.8</v>
      </c>
      <c r="K110" s="32"/>
      <c r="L110" s="32">
        <f>L100+L109</f>
        <v>71.460000000000008</v>
      </c>
    </row>
    <row r="111" spans="1:12" ht="15" x14ac:dyDescent="0.25">
      <c r="A111" s="14">
        <v>2</v>
      </c>
      <c r="B111" s="15">
        <v>2</v>
      </c>
      <c r="C111" s="22" t="s">
        <v>20</v>
      </c>
      <c r="D111" s="5" t="s">
        <v>27</v>
      </c>
      <c r="E111" s="39" t="s">
        <v>62</v>
      </c>
      <c r="F111" s="40">
        <v>90</v>
      </c>
      <c r="G111" s="40">
        <v>6.77</v>
      </c>
      <c r="H111" s="40">
        <v>7.83</v>
      </c>
      <c r="I111" s="40">
        <v>9.18</v>
      </c>
      <c r="J111" s="40">
        <v>143</v>
      </c>
      <c r="K111" s="41">
        <v>237</v>
      </c>
      <c r="L111" s="40">
        <v>25</v>
      </c>
    </row>
    <row r="112" spans="1:12" ht="15" x14ac:dyDescent="0.25">
      <c r="A112" s="14"/>
      <c r="B112" s="15"/>
      <c r="C112" s="11"/>
      <c r="D112" s="6" t="s">
        <v>28</v>
      </c>
      <c r="E112" s="42" t="s">
        <v>50</v>
      </c>
      <c r="F112" s="43">
        <v>150</v>
      </c>
      <c r="G112" s="43">
        <v>3.06</v>
      </c>
      <c r="H112" s="43">
        <v>4.8</v>
      </c>
      <c r="I112" s="43">
        <v>20.440000000000001</v>
      </c>
      <c r="J112" s="43">
        <v>137.30000000000001</v>
      </c>
      <c r="K112" s="44">
        <v>312</v>
      </c>
      <c r="L112" s="43">
        <v>15</v>
      </c>
    </row>
    <row r="113" spans="1:12" ht="15" x14ac:dyDescent="0.25">
      <c r="A113" s="14"/>
      <c r="B113" s="15"/>
      <c r="C113" s="11"/>
      <c r="D113" s="6" t="s">
        <v>25</v>
      </c>
      <c r="E113" s="42" t="s">
        <v>63</v>
      </c>
      <c r="F113" s="43">
        <v>60</v>
      </c>
      <c r="G113" s="43">
        <v>1.24</v>
      </c>
      <c r="H113" s="43">
        <v>2.2799999999999998</v>
      </c>
      <c r="I113" s="43">
        <v>6.14</v>
      </c>
      <c r="J113" s="43">
        <v>55</v>
      </c>
      <c r="K113" s="44">
        <v>321</v>
      </c>
      <c r="L113" s="43">
        <v>5</v>
      </c>
    </row>
    <row r="114" spans="1:12" ht="15" x14ac:dyDescent="0.25">
      <c r="A114" s="14"/>
      <c r="B114" s="15"/>
      <c r="C114" s="11"/>
      <c r="D114" s="7" t="s">
        <v>29</v>
      </c>
      <c r="E114" s="42" t="s">
        <v>58</v>
      </c>
      <c r="F114" s="43">
        <v>200</v>
      </c>
      <c r="G114" s="43">
        <v>0.24</v>
      </c>
      <c r="H114" s="43">
        <v>0.12</v>
      </c>
      <c r="I114" s="43">
        <v>35.76</v>
      </c>
      <c r="J114" s="43">
        <v>145.1</v>
      </c>
      <c r="K114" s="44">
        <v>352</v>
      </c>
      <c r="L114" s="43">
        <v>10</v>
      </c>
    </row>
    <row r="115" spans="1:12" ht="15" x14ac:dyDescent="0.25">
      <c r="A115" s="14"/>
      <c r="B115" s="15"/>
      <c r="C115" s="11"/>
      <c r="D115" s="7" t="s">
        <v>30</v>
      </c>
      <c r="E115" s="42" t="s">
        <v>41</v>
      </c>
      <c r="F115" s="43">
        <v>50</v>
      </c>
      <c r="G115" s="43">
        <v>3.16</v>
      </c>
      <c r="H115" s="43">
        <v>0.4</v>
      </c>
      <c r="I115" s="43">
        <v>19.32</v>
      </c>
      <c r="J115" s="43">
        <v>93.53</v>
      </c>
      <c r="K115" s="44" t="s">
        <v>42</v>
      </c>
      <c r="L115" s="43">
        <v>1.46</v>
      </c>
    </row>
    <row r="116" spans="1:12" ht="15" x14ac:dyDescent="0.25">
      <c r="A116" s="14"/>
      <c r="B116" s="15"/>
      <c r="C116" s="11"/>
      <c r="D116" s="7" t="s">
        <v>23</v>
      </c>
      <c r="E116" s="42" t="s">
        <v>43</v>
      </c>
      <c r="F116" s="43">
        <v>150</v>
      </c>
      <c r="G116" s="43">
        <v>0.4</v>
      </c>
      <c r="H116" s="43">
        <v>0.4</v>
      </c>
      <c r="I116" s="43">
        <v>9.8000000000000007</v>
      </c>
      <c r="J116" s="43">
        <v>44.4</v>
      </c>
      <c r="K116" s="44">
        <v>338</v>
      </c>
      <c r="L116" s="43">
        <v>15</v>
      </c>
    </row>
    <row r="117" spans="1:12" ht="15" x14ac:dyDescent="0.25">
      <c r="A117" s="14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16"/>
      <c r="B118" s="17"/>
      <c r="C118" s="8"/>
      <c r="D118" s="18" t="s">
        <v>32</v>
      </c>
      <c r="E118" s="9"/>
      <c r="F118" s="19">
        <f>SUM(F111:F117)</f>
        <v>700</v>
      </c>
      <c r="G118" s="19">
        <f>SUM(G111:G117)</f>
        <v>14.870000000000001</v>
      </c>
      <c r="H118" s="19">
        <f>SUM(H111:H117)</f>
        <v>15.829999999999998</v>
      </c>
      <c r="I118" s="19">
        <f>SUM(I111:I117)</f>
        <v>100.64</v>
      </c>
      <c r="J118" s="19">
        <f>SUM(J111:J117)</f>
        <v>618.32999999999993</v>
      </c>
      <c r="K118" s="25"/>
      <c r="L118" s="19">
        <f>SUM(L111:L117)</f>
        <v>71.460000000000008</v>
      </c>
    </row>
    <row r="119" spans="1:12" ht="15" x14ac:dyDescent="0.25">
      <c r="A119" s="13">
        <f>A111</f>
        <v>2</v>
      </c>
      <c r="B119" s="13">
        <f>B111</f>
        <v>2</v>
      </c>
      <c r="C119" s="10" t="s">
        <v>24</v>
      </c>
      <c r="D119" s="7" t="s">
        <v>25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14"/>
      <c r="B120" s="15"/>
      <c r="C120" s="11"/>
      <c r="D120" s="7" t="s">
        <v>26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14"/>
      <c r="B121" s="15"/>
      <c r="C121" s="11"/>
      <c r="D121" s="7" t="s">
        <v>27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28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29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30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7" t="s">
        <v>31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SUM(F119:F126)</f>
        <v>0</v>
      </c>
      <c r="G127" s="19">
        <f>SUM(G119:G126)</f>
        <v>0</v>
      </c>
      <c r="H127" s="19">
        <f>SUM(H119:H126)</f>
        <v>0</v>
      </c>
      <c r="I127" s="19">
        <f>SUM(I119:I126)</f>
        <v>0</v>
      </c>
      <c r="J127" s="19">
        <f>SUM(J119:J126)</f>
        <v>0</v>
      </c>
      <c r="K127" s="25"/>
      <c r="L127" s="19">
        <f>SUM(L119:L126)</f>
        <v>0</v>
      </c>
    </row>
    <row r="128" spans="1:12" ht="15" x14ac:dyDescent="0.2">
      <c r="A128" s="33">
        <f>A111</f>
        <v>2</v>
      </c>
      <c r="B128" s="33">
        <f>B111</f>
        <v>2</v>
      </c>
      <c r="C128" s="51" t="s">
        <v>4</v>
      </c>
      <c r="D128" s="52"/>
      <c r="E128" s="31"/>
      <c r="F128" s="32">
        <f>F118+F127</f>
        <v>700</v>
      </c>
      <c r="G128" s="32">
        <f>G118+G127</f>
        <v>14.870000000000001</v>
      </c>
      <c r="H128" s="32">
        <f>H118+H127</f>
        <v>15.829999999999998</v>
      </c>
      <c r="I128" s="32">
        <f>I118+I127</f>
        <v>100.64</v>
      </c>
      <c r="J128" s="32">
        <f>J118+J127</f>
        <v>618.32999999999993</v>
      </c>
      <c r="K128" s="32"/>
      <c r="L128" s="32">
        <f>L118+L127</f>
        <v>71.460000000000008</v>
      </c>
    </row>
    <row r="129" spans="1:12" ht="15" x14ac:dyDescent="0.25">
      <c r="A129" s="20">
        <v>2</v>
      </c>
      <c r="B129" s="21">
        <v>3</v>
      </c>
      <c r="C129" s="22" t="s">
        <v>20</v>
      </c>
      <c r="D129" s="5" t="s">
        <v>27</v>
      </c>
      <c r="E129" s="39" t="s">
        <v>73</v>
      </c>
      <c r="F129" s="40">
        <v>100</v>
      </c>
      <c r="G129" s="40">
        <v>22.13</v>
      </c>
      <c r="H129" s="40">
        <v>18</v>
      </c>
      <c r="I129" s="40">
        <v>4.84</v>
      </c>
      <c r="J129" s="40">
        <v>270</v>
      </c>
      <c r="K129" s="41">
        <v>290</v>
      </c>
      <c r="L129" s="40">
        <v>25</v>
      </c>
    </row>
    <row r="130" spans="1:12" ht="15" x14ac:dyDescent="0.25">
      <c r="A130" s="23"/>
      <c r="B130" s="15"/>
      <c r="C130" s="11"/>
      <c r="D130" s="6" t="s">
        <v>28</v>
      </c>
      <c r="E130" s="42" t="s">
        <v>46</v>
      </c>
      <c r="F130" s="43">
        <v>155</v>
      </c>
      <c r="G130" s="43">
        <v>4.53</v>
      </c>
      <c r="H130" s="43">
        <v>5.01</v>
      </c>
      <c r="I130" s="43">
        <v>20.52</v>
      </c>
      <c r="J130" s="43">
        <v>145.5</v>
      </c>
      <c r="K130" s="44">
        <v>303</v>
      </c>
      <c r="L130" s="43">
        <v>10</v>
      </c>
    </row>
    <row r="131" spans="1:12" ht="15" x14ac:dyDescent="0.25">
      <c r="A131" s="23"/>
      <c r="B131" s="15"/>
      <c r="C131" s="11"/>
      <c r="D131" s="6" t="s">
        <v>25</v>
      </c>
      <c r="E131" s="42" t="s">
        <v>64</v>
      </c>
      <c r="F131" s="43">
        <v>60</v>
      </c>
      <c r="G131" s="43">
        <v>0.9</v>
      </c>
      <c r="H131" s="43">
        <v>2.02</v>
      </c>
      <c r="I131" s="43">
        <v>5.24</v>
      </c>
      <c r="J131" s="43">
        <v>42.78</v>
      </c>
      <c r="K131" s="44">
        <v>318</v>
      </c>
      <c r="L131" s="43">
        <v>5</v>
      </c>
    </row>
    <row r="132" spans="1:12" ht="15" x14ac:dyDescent="0.25">
      <c r="A132" s="23"/>
      <c r="B132" s="15"/>
      <c r="C132" s="11"/>
      <c r="D132" s="7" t="s">
        <v>69</v>
      </c>
      <c r="E132" s="42" t="s">
        <v>51</v>
      </c>
      <c r="F132" s="43">
        <v>200</v>
      </c>
      <c r="G132" s="43">
        <v>5.8</v>
      </c>
      <c r="H132" s="43">
        <v>5</v>
      </c>
      <c r="I132" s="43">
        <v>8</v>
      </c>
      <c r="J132" s="43">
        <v>100</v>
      </c>
      <c r="K132" s="44">
        <v>386</v>
      </c>
      <c r="L132" s="43">
        <v>15</v>
      </c>
    </row>
    <row r="133" spans="1:12" ht="15.75" customHeight="1" x14ac:dyDescent="0.25">
      <c r="A133" s="23"/>
      <c r="B133" s="15"/>
      <c r="C133" s="11"/>
      <c r="D133" s="7" t="s">
        <v>30</v>
      </c>
      <c r="E133" s="42" t="s">
        <v>41</v>
      </c>
      <c r="F133" s="43">
        <v>30</v>
      </c>
      <c r="G133" s="43">
        <v>2.37</v>
      </c>
      <c r="H133" s="43">
        <v>0.3</v>
      </c>
      <c r="I133" s="43">
        <v>14.49</v>
      </c>
      <c r="J133" s="43">
        <v>70.14</v>
      </c>
      <c r="K133" s="44" t="s">
        <v>42</v>
      </c>
      <c r="L133" s="43">
        <v>1.46</v>
      </c>
    </row>
    <row r="134" spans="1:12" ht="15" x14ac:dyDescent="0.25">
      <c r="A134" s="23"/>
      <c r="B134" s="15"/>
      <c r="C134" s="11"/>
      <c r="D134" s="7" t="s">
        <v>23</v>
      </c>
      <c r="E134" s="42" t="s">
        <v>43</v>
      </c>
      <c r="F134" s="43">
        <v>150</v>
      </c>
      <c r="G134" s="43">
        <v>0.4</v>
      </c>
      <c r="H134" s="43">
        <v>0.4</v>
      </c>
      <c r="I134" s="43">
        <v>9.8000000000000007</v>
      </c>
      <c r="J134" s="43">
        <v>44.4</v>
      </c>
      <c r="K134" s="44">
        <v>338</v>
      </c>
      <c r="L134" s="43">
        <v>15</v>
      </c>
    </row>
    <row r="135" spans="1:12" ht="15" x14ac:dyDescent="0.25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24"/>
      <c r="B136" s="17"/>
      <c r="C136" s="8"/>
      <c r="D136" s="18" t="s">
        <v>32</v>
      </c>
      <c r="E136" s="9"/>
      <c r="F136" s="19">
        <f>SUM(F129:F135)</f>
        <v>695</v>
      </c>
      <c r="G136" s="19">
        <f>SUM(G129:G135)</f>
        <v>36.129999999999995</v>
      </c>
      <c r="H136" s="19">
        <f>SUM(H129:H135)</f>
        <v>30.729999999999997</v>
      </c>
      <c r="I136" s="19">
        <f>SUM(I129:I135)</f>
        <v>62.89</v>
      </c>
      <c r="J136" s="19">
        <f>SUM(J129:J135)</f>
        <v>672.81999999999994</v>
      </c>
      <c r="K136" s="25"/>
      <c r="L136" s="19">
        <f>SUM(L129:L135)</f>
        <v>71.460000000000008</v>
      </c>
    </row>
    <row r="137" spans="1:12" ht="15" x14ac:dyDescent="0.25">
      <c r="A137" s="26">
        <f>A129</f>
        <v>2</v>
      </c>
      <c r="B137" s="13">
        <f>B129</f>
        <v>3</v>
      </c>
      <c r="C137" s="10" t="s">
        <v>24</v>
      </c>
      <c r="D137" s="7" t="s">
        <v>25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23"/>
      <c r="B138" s="15"/>
      <c r="C138" s="11"/>
      <c r="D138" s="7" t="s">
        <v>26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23"/>
      <c r="B139" s="15"/>
      <c r="C139" s="11"/>
      <c r="D139" s="7" t="s">
        <v>27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23"/>
      <c r="B140" s="15"/>
      <c r="C140" s="11"/>
      <c r="D140" s="7" t="s">
        <v>28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29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3"/>
      <c r="B142" s="15"/>
      <c r="C142" s="11"/>
      <c r="D142" s="7" t="s">
        <v>30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31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4"/>
      <c r="B145" s="17"/>
      <c r="C145" s="8"/>
      <c r="D145" s="18" t="s">
        <v>32</v>
      </c>
      <c r="E145" s="9"/>
      <c r="F145" s="19">
        <f>SUM(F137:F144)</f>
        <v>0</v>
      </c>
      <c r="G145" s="19">
        <f>SUM(G137:G144)</f>
        <v>0</v>
      </c>
      <c r="H145" s="19">
        <f>SUM(H137:H144)</f>
        <v>0</v>
      </c>
      <c r="I145" s="19">
        <f>SUM(I137:I144)</f>
        <v>0</v>
      </c>
      <c r="J145" s="19">
        <f>SUM(J137:J144)</f>
        <v>0</v>
      </c>
      <c r="K145" s="25"/>
      <c r="L145" s="19">
        <f>SUM(L137:L144)</f>
        <v>0</v>
      </c>
    </row>
    <row r="146" spans="1:12" ht="15" x14ac:dyDescent="0.2">
      <c r="A146" s="29">
        <f>A129</f>
        <v>2</v>
      </c>
      <c r="B146" s="30">
        <f>B129</f>
        <v>3</v>
      </c>
      <c r="C146" s="51" t="s">
        <v>4</v>
      </c>
      <c r="D146" s="52"/>
      <c r="E146" s="31"/>
      <c r="F146" s="32">
        <f>F136+F145</f>
        <v>695</v>
      </c>
      <c r="G146" s="32">
        <f>G136+G145</f>
        <v>36.129999999999995</v>
      </c>
      <c r="H146" s="32">
        <f>H136+H145</f>
        <v>30.729999999999997</v>
      </c>
      <c r="I146" s="32">
        <f>I136+I145</f>
        <v>62.89</v>
      </c>
      <c r="J146" s="32">
        <f>J136+J145</f>
        <v>672.81999999999994</v>
      </c>
      <c r="K146" s="32"/>
      <c r="L146" s="32">
        <f>L136+L145</f>
        <v>71.460000000000008</v>
      </c>
    </row>
    <row r="147" spans="1:12" ht="15" x14ac:dyDescent="0.25">
      <c r="A147" s="20">
        <v>2</v>
      </c>
      <c r="B147" s="21">
        <v>4</v>
      </c>
      <c r="C147" s="22" t="s">
        <v>20</v>
      </c>
      <c r="D147" s="5" t="s">
        <v>21</v>
      </c>
      <c r="E147" s="39" t="s">
        <v>65</v>
      </c>
      <c r="F147" s="40">
        <v>170</v>
      </c>
      <c r="G147" s="40">
        <v>25.8</v>
      </c>
      <c r="H147" s="40">
        <v>19.350000000000001</v>
      </c>
      <c r="I147" s="40">
        <v>49</v>
      </c>
      <c r="J147" s="40">
        <v>472.5</v>
      </c>
      <c r="K147" s="41">
        <v>222</v>
      </c>
      <c r="L147" s="40">
        <v>35</v>
      </c>
    </row>
    <row r="148" spans="1:12" ht="15" x14ac:dyDescent="0.25">
      <c r="A148" s="23"/>
      <c r="B148" s="15"/>
      <c r="C148" s="11"/>
      <c r="D148" s="6" t="s">
        <v>22</v>
      </c>
      <c r="E148" s="42" t="s">
        <v>61</v>
      </c>
      <c r="F148" s="43">
        <v>200</v>
      </c>
      <c r="G148" s="43">
        <v>4.08</v>
      </c>
      <c r="H148" s="43">
        <v>3.54</v>
      </c>
      <c r="I148" s="43">
        <v>17.579999999999998</v>
      </c>
      <c r="J148" s="43">
        <v>118.6</v>
      </c>
      <c r="K148" s="44">
        <v>383</v>
      </c>
      <c r="L148" s="43">
        <v>15</v>
      </c>
    </row>
    <row r="149" spans="1:12" ht="15" x14ac:dyDescent="0.25">
      <c r="A149" s="23"/>
      <c r="B149" s="15"/>
      <c r="C149" s="11"/>
      <c r="D149" s="7" t="s">
        <v>72</v>
      </c>
      <c r="E149" s="42" t="s">
        <v>49</v>
      </c>
      <c r="F149" s="43">
        <v>25</v>
      </c>
      <c r="G149" s="43">
        <v>0.19</v>
      </c>
      <c r="H149" s="43">
        <v>0</v>
      </c>
      <c r="I149" s="43">
        <v>0.24</v>
      </c>
      <c r="J149" s="43">
        <v>96.76</v>
      </c>
      <c r="K149" s="44" t="s">
        <v>42</v>
      </c>
      <c r="L149" s="43">
        <v>6.46</v>
      </c>
    </row>
    <row r="150" spans="1:12" ht="15" x14ac:dyDescent="0.25">
      <c r="A150" s="23"/>
      <c r="B150" s="15"/>
      <c r="C150" s="11"/>
      <c r="D150" s="7" t="s">
        <v>23</v>
      </c>
      <c r="E150" s="42" t="s">
        <v>66</v>
      </c>
      <c r="F150" s="43">
        <v>150</v>
      </c>
      <c r="G150" s="43">
        <v>0.4</v>
      </c>
      <c r="H150" s="43">
        <v>0.4</v>
      </c>
      <c r="I150" s="43">
        <v>9.8000000000000007</v>
      </c>
      <c r="J150" s="43">
        <v>44.4</v>
      </c>
      <c r="K150" s="44">
        <v>338</v>
      </c>
      <c r="L150" s="43">
        <v>15</v>
      </c>
    </row>
    <row r="151" spans="1:12" ht="15" x14ac:dyDescent="0.25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4"/>
      <c r="B152" s="17"/>
      <c r="C152" s="8"/>
      <c r="D152" s="18" t="s">
        <v>32</v>
      </c>
      <c r="E152" s="9"/>
      <c r="F152" s="19">
        <f>SUM(F147:F151)</f>
        <v>545</v>
      </c>
      <c r="G152" s="19">
        <f>SUM(G147:G151)</f>
        <v>30.470000000000002</v>
      </c>
      <c r="H152" s="19">
        <f>SUM(H147:H151)</f>
        <v>23.29</v>
      </c>
      <c r="I152" s="19">
        <f>SUM(I147:I151)</f>
        <v>76.61999999999999</v>
      </c>
      <c r="J152" s="19">
        <f>SUM(J147:J151)</f>
        <v>732.26</v>
      </c>
      <c r="K152" s="25"/>
      <c r="L152" s="19">
        <f>SUM(L147:L151)</f>
        <v>71.460000000000008</v>
      </c>
    </row>
    <row r="153" spans="1:12" ht="15" x14ac:dyDescent="0.25">
      <c r="A153" s="26">
        <f>A147</f>
        <v>2</v>
      </c>
      <c r="B153" s="13">
        <f>B147</f>
        <v>4</v>
      </c>
      <c r="C153" s="10" t="s">
        <v>24</v>
      </c>
      <c r="D153" s="7" t="s">
        <v>25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26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27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7" t="s">
        <v>28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29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30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7" t="s">
        <v>31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4"/>
      <c r="B161" s="17"/>
      <c r="C161" s="8"/>
      <c r="D161" s="18" t="s">
        <v>32</v>
      </c>
      <c r="E161" s="9"/>
      <c r="F161" s="19">
        <f>SUM(F153:F160)</f>
        <v>0</v>
      </c>
      <c r="G161" s="19">
        <f>SUM(G153:G160)</f>
        <v>0</v>
      </c>
      <c r="H161" s="19">
        <f>SUM(H153:H160)</f>
        <v>0</v>
      </c>
      <c r="I161" s="19">
        <f>SUM(I153:I160)</f>
        <v>0</v>
      </c>
      <c r="J161" s="19">
        <f>SUM(J153:J160)</f>
        <v>0</v>
      </c>
      <c r="K161" s="25"/>
      <c r="L161" s="19">
        <f>SUM(L153:L160)</f>
        <v>0</v>
      </c>
    </row>
    <row r="162" spans="1:12" ht="15" x14ac:dyDescent="0.2">
      <c r="A162" s="29">
        <f>A147</f>
        <v>2</v>
      </c>
      <c r="B162" s="30">
        <f>B147</f>
        <v>4</v>
      </c>
      <c r="C162" s="51" t="s">
        <v>4</v>
      </c>
      <c r="D162" s="52"/>
      <c r="E162" s="31"/>
      <c r="F162" s="32">
        <f>F152+F161</f>
        <v>545</v>
      </c>
      <c r="G162" s="32">
        <f>G152+G161</f>
        <v>30.470000000000002</v>
      </c>
      <c r="H162" s="32">
        <f>H152+H161</f>
        <v>23.29</v>
      </c>
      <c r="I162" s="32">
        <f>I152+I161</f>
        <v>76.61999999999999</v>
      </c>
      <c r="J162" s="32">
        <f>J152+J161</f>
        <v>732.26</v>
      </c>
      <c r="K162" s="32"/>
      <c r="L162" s="32">
        <f>L152+L161</f>
        <v>71.460000000000008</v>
      </c>
    </row>
    <row r="163" spans="1:12" ht="15" x14ac:dyDescent="0.25">
      <c r="A163" s="20">
        <v>2</v>
      </c>
      <c r="B163" s="21">
        <v>5</v>
      </c>
      <c r="C163" s="22" t="s">
        <v>20</v>
      </c>
      <c r="D163" s="5" t="s">
        <v>27</v>
      </c>
      <c r="E163" s="39" t="s">
        <v>38</v>
      </c>
      <c r="F163" s="40">
        <v>100</v>
      </c>
      <c r="G163" s="40">
        <v>9.56</v>
      </c>
      <c r="H163" s="40">
        <v>12.4</v>
      </c>
      <c r="I163" s="40">
        <v>12.6</v>
      </c>
      <c r="J163" s="40">
        <v>201</v>
      </c>
      <c r="K163" s="41">
        <v>274</v>
      </c>
      <c r="L163" s="40">
        <v>25</v>
      </c>
    </row>
    <row r="164" spans="1:12" ht="15" x14ac:dyDescent="0.25">
      <c r="A164" s="23"/>
      <c r="B164" s="15"/>
      <c r="C164" s="11"/>
      <c r="D164" s="6" t="s">
        <v>28</v>
      </c>
      <c r="E164" s="42" t="s">
        <v>44</v>
      </c>
      <c r="F164" s="43">
        <v>150</v>
      </c>
      <c r="G164" s="43">
        <v>4</v>
      </c>
      <c r="H164" s="43">
        <v>4.24</v>
      </c>
      <c r="I164" s="43">
        <v>24.56</v>
      </c>
      <c r="J164" s="43">
        <v>152.4</v>
      </c>
      <c r="K164" s="44">
        <v>303</v>
      </c>
      <c r="L164" s="43">
        <v>5</v>
      </c>
    </row>
    <row r="165" spans="1:12" ht="15" x14ac:dyDescent="0.25">
      <c r="A165" s="23"/>
      <c r="B165" s="15"/>
      <c r="C165" s="11"/>
      <c r="D165" s="6" t="s">
        <v>25</v>
      </c>
      <c r="E165" s="42" t="s">
        <v>39</v>
      </c>
      <c r="F165" s="43">
        <v>60</v>
      </c>
      <c r="G165" s="43">
        <v>1.64</v>
      </c>
      <c r="H165" s="43">
        <v>4.3099999999999996</v>
      </c>
      <c r="I165" s="43">
        <v>8.73</v>
      </c>
      <c r="J165" s="43">
        <v>80.28</v>
      </c>
      <c r="K165" s="44">
        <v>73</v>
      </c>
      <c r="L165" s="43">
        <v>10</v>
      </c>
    </row>
    <row r="166" spans="1:12" ht="15" x14ac:dyDescent="0.25">
      <c r="A166" s="23"/>
      <c r="B166" s="15"/>
      <c r="C166" s="11"/>
      <c r="D166" s="7" t="s">
        <v>29</v>
      </c>
      <c r="E166" s="42" t="s">
        <v>40</v>
      </c>
      <c r="F166" s="43">
        <v>200</v>
      </c>
      <c r="G166" s="43">
        <v>1</v>
      </c>
      <c r="H166" s="43">
        <v>0.2</v>
      </c>
      <c r="I166" s="43">
        <v>20.2</v>
      </c>
      <c r="J166" s="43">
        <v>86.6</v>
      </c>
      <c r="K166" s="44">
        <v>289</v>
      </c>
      <c r="L166" s="43">
        <v>15</v>
      </c>
    </row>
    <row r="167" spans="1:12" ht="15" x14ac:dyDescent="0.25">
      <c r="A167" s="23"/>
      <c r="B167" s="15"/>
      <c r="C167" s="11"/>
      <c r="D167" s="7" t="s">
        <v>30</v>
      </c>
      <c r="E167" s="42" t="s">
        <v>41</v>
      </c>
      <c r="F167" s="43">
        <v>30</v>
      </c>
      <c r="G167" s="43">
        <v>2.37</v>
      </c>
      <c r="H167" s="43">
        <v>0.3</v>
      </c>
      <c r="I167" s="43">
        <v>14.49</v>
      </c>
      <c r="J167" s="43">
        <v>70.14</v>
      </c>
      <c r="K167" s="44" t="s">
        <v>42</v>
      </c>
      <c r="L167" s="43">
        <v>1.46</v>
      </c>
    </row>
    <row r="168" spans="1:12" ht="15" x14ac:dyDescent="0.25">
      <c r="A168" s="23"/>
      <c r="B168" s="15"/>
      <c r="C168" s="11"/>
      <c r="D168" s="7" t="s">
        <v>23</v>
      </c>
      <c r="E168" s="42" t="s">
        <v>43</v>
      </c>
      <c r="F168" s="43">
        <v>150</v>
      </c>
      <c r="G168" s="43">
        <v>0.4</v>
      </c>
      <c r="H168" s="43">
        <v>0.4</v>
      </c>
      <c r="I168" s="43">
        <v>9.8000000000000007</v>
      </c>
      <c r="J168" s="43">
        <v>44.4</v>
      </c>
      <c r="K168" s="44">
        <v>338</v>
      </c>
      <c r="L168" s="43">
        <v>15</v>
      </c>
    </row>
    <row r="169" spans="1:12" ht="15" x14ac:dyDescent="0.2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.75" customHeight="1" x14ac:dyDescent="0.25">
      <c r="A170" s="24"/>
      <c r="B170" s="17"/>
      <c r="C170" s="8"/>
      <c r="D170" s="18" t="s">
        <v>32</v>
      </c>
      <c r="E170" s="9"/>
      <c r="F170" s="19">
        <f>SUM(F163:F169)</f>
        <v>690</v>
      </c>
      <c r="G170" s="19">
        <f>SUM(G163:G169)</f>
        <v>18.970000000000002</v>
      </c>
      <c r="H170" s="19">
        <f>SUM(H163:H169)</f>
        <v>21.849999999999998</v>
      </c>
      <c r="I170" s="19">
        <f>SUM(I163:I169)</f>
        <v>90.38</v>
      </c>
      <c r="J170" s="19">
        <f>SUM(J163:J169)</f>
        <v>634.81999999999994</v>
      </c>
      <c r="K170" s="25"/>
      <c r="L170" s="19">
        <f>SUM(L163:L169)</f>
        <v>71.460000000000008</v>
      </c>
    </row>
    <row r="171" spans="1:12" ht="15" x14ac:dyDescent="0.25">
      <c r="A171" s="26">
        <f>A163</f>
        <v>2</v>
      </c>
      <c r="B171" s="13">
        <f>B163</f>
        <v>5</v>
      </c>
      <c r="C171" s="10" t="s">
        <v>24</v>
      </c>
      <c r="D171" s="7" t="s">
        <v>25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26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27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7" t="s">
        <v>28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7" t="s">
        <v>29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7" t="s">
        <v>30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31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4"/>
      <c r="B179" s="17"/>
      <c r="C179" s="8"/>
      <c r="D179" s="18" t="s">
        <v>32</v>
      </c>
      <c r="E179" s="9"/>
      <c r="F179" s="19">
        <f>SUM(F171:F178)</f>
        <v>0</v>
      </c>
      <c r="G179" s="19">
        <f>SUM(G171:G178)</f>
        <v>0</v>
      </c>
      <c r="H179" s="19">
        <f>SUM(H171:H178)</f>
        <v>0</v>
      </c>
      <c r="I179" s="19">
        <f>SUM(I171:I178)</f>
        <v>0</v>
      </c>
      <c r="J179" s="19">
        <f>SUM(J171:J178)</f>
        <v>0</v>
      </c>
      <c r="K179" s="25"/>
      <c r="L179" s="19">
        <f>SUM(L171:L178)</f>
        <v>0</v>
      </c>
    </row>
    <row r="180" spans="1:12" ht="15" x14ac:dyDescent="0.2">
      <c r="A180" s="29">
        <f>A163</f>
        <v>2</v>
      </c>
      <c r="B180" s="30">
        <f>B163</f>
        <v>5</v>
      </c>
      <c r="C180" s="51" t="s">
        <v>4</v>
      </c>
      <c r="D180" s="52"/>
      <c r="E180" s="31"/>
      <c r="F180" s="32">
        <f>F170+F179</f>
        <v>690</v>
      </c>
      <c r="G180" s="32">
        <f>G170+G179</f>
        <v>18.970000000000002</v>
      </c>
      <c r="H180" s="32">
        <f>H170+H179</f>
        <v>21.849999999999998</v>
      </c>
      <c r="I180" s="32">
        <f>I170+I179</f>
        <v>90.38</v>
      </c>
      <c r="J180" s="32">
        <f>J170+J179</f>
        <v>634.81999999999994</v>
      </c>
      <c r="K180" s="32"/>
      <c r="L180" s="32">
        <f>L170+L179</f>
        <v>71.460000000000008</v>
      </c>
    </row>
    <row r="181" spans="1:12" x14ac:dyDescent="0.2">
      <c r="A181" s="27"/>
      <c r="B181" s="28"/>
      <c r="C181" s="53" t="s">
        <v>5</v>
      </c>
      <c r="D181" s="53"/>
      <c r="E181" s="53"/>
      <c r="F181" s="34">
        <f>(F22+F39+F57+F75+F93+F110+F128+F146+F162+F180)/(IF(F22=0,0,1)+IF(F39=0,0,1)+IF(F57=0,0,1)+IF(F75=0,0,1)+IF(F93=0,0,1)+IF(F110=0,0,1)+IF(F128=0,0,1)+IF(F146=0,0,1)+IF(F162=0,0,1)+IF(F180=0,0,1))</f>
        <v>623.20000000000005</v>
      </c>
      <c r="G181" s="34">
        <f>(G22+G39+G57+G75+G93+G110+G128+G146+G162+G180)/(IF(G22=0,0,1)+IF(G39=0,0,1)+IF(G57=0,0,1)+IF(G75=0,0,1)+IF(G93=0,0,1)+IF(G110=0,0,1)+IF(G128=0,0,1)+IF(G146=0,0,1)+IF(G162=0,0,1)+IF(G180=0,0,1))</f>
        <v>22.738</v>
      </c>
      <c r="H181" s="34">
        <f>(H22+H39+H57+H75+H93+H110+H128+H146+H162+H180)/(IF(H22=0,0,1)+IF(H39=0,0,1)+IF(H57=0,0,1)+IF(H75=0,0,1)+IF(H93=0,0,1)+IF(H110=0,0,1)+IF(H128=0,0,1)+IF(H146=0,0,1)+IF(H162=0,0,1)+IF(H180=0,0,1))</f>
        <v>21.972000000000001</v>
      </c>
      <c r="I181" s="34">
        <f>(I22+I39+I57+I75+I93+I110+I128+I146+I162+I180)/(IF(I22=0,0,1)+IF(I39=0,0,1)+IF(I57=0,0,1)+IF(I75=0,0,1)+IF(I93=0,0,1)+IF(I110=0,0,1)+IF(I128=0,0,1)+IF(I146=0,0,1)+IF(I162=0,0,1)+IF(I180=0,0,1))</f>
        <v>80.736999999999995</v>
      </c>
      <c r="J181" s="34">
        <f>(J22+J39+J57+J75+J93+J110+J128+J146+J162+J180)/(IF(J22=0,0,1)+IF(J39=0,0,1)+IF(J57=0,0,1)+IF(J75=0,0,1)+IF(J93=0,0,1)+IF(J110=0,0,1)+IF(J128=0,0,1)+IF(J146=0,0,1)+IF(J162=0,0,1)+IF(J180=0,0,1))</f>
        <v>675.92</v>
      </c>
      <c r="K181" s="34"/>
      <c r="L181" s="34">
        <f>(L22+L39+L57+L75+L93+L110+L128+L146+L162+L180)/(IF(L22=0,0,1)+IF(L39=0,0,1)+IF(L57=0,0,1)+IF(L75=0,0,1)+IF(L93=0,0,1)+IF(L110=0,0,1)+IF(L128=0,0,1)+IF(L146=0,0,1)+IF(L162=0,0,1)+IF(L180=0,0,1))</f>
        <v>71.460000000000008</v>
      </c>
    </row>
  </sheetData>
  <mergeCells count="14">
    <mergeCell ref="C1:E1"/>
    <mergeCell ref="H1:K1"/>
    <mergeCell ref="H2:K2"/>
    <mergeCell ref="C39:D39"/>
    <mergeCell ref="C57:D57"/>
    <mergeCell ref="C75:D75"/>
    <mergeCell ref="C93:D93"/>
    <mergeCell ref="C22:D22"/>
    <mergeCell ref="C181:E181"/>
    <mergeCell ref="C180:D180"/>
    <mergeCell ref="C110:D110"/>
    <mergeCell ref="C128:D128"/>
    <mergeCell ref="C146:D146"/>
    <mergeCell ref="C162:D1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ЗамДир</cp:lastModifiedBy>
  <cp:lastPrinted>2023-10-31T14:18:13Z</cp:lastPrinted>
  <dcterms:created xsi:type="dcterms:W3CDTF">2022-05-16T14:23:56Z</dcterms:created>
  <dcterms:modified xsi:type="dcterms:W3CDTF">2023-11-01T12:44:19Z</dcterms:modified>
</cp:coreProperties>
</file>